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570" windowWidth="28215" windowHeight="11955" activeTab="2"/>
  </bookViews>
  <sheets>
    <sheet name="Sommaire" sheetId="1" r:id="rId1"/>
    <sheet name="Structure" sheetId="2" r:id="rId2"/>
    <sheet name="Feuille 1" sheetId="3" r:id="rId3"/>
  </sheets>
  <calcPr calcId="125725"/>
</workbook>
</file>

<file path=xl/calcChain.xml><?xml version="1.0" encoding="utf-8"?>
<calcChain xmlns="http://schemas.openxmlformats.org/spreadsheetml/2006/main">
  <c r="AM13" i="3"/>
  <c r="AN13"/>
  <c r="AO13"/>
  <c r="AP13"/>
  <c r="AQ13"/>
  <c r="AR13"/>
  <c r="AS13"/>
  <c r="AT13"/>
  <c r="AU13"/>
  <c r="AV13"/>
  <c r="X13"/>
  <c r="Y13"/>
  <c r="Z13"/>
  <c r="AA13"/>
  <c r="AB13"/>
  <c r="AC13"/>
  <c r="AD13"/>
  <c r="AE13"/>
  <c r="AF13"/>
  <c r="AG13"/>
  <c r="AH13"/>
  <c r="AI13"/>
  <c r="AJ13"/>
  <c r="AK13"/>
  <c r="AL13"/>
  <c r="M13"/>
  <c r="N13"/>
  <c r="O13"/>
  <c r="P13"/>
  <c r="Q13"/>
  <c r="R13"/>
  <c r="S13"/>
  <c r="T13"/>
  <c r="U13"/>
  <c r="V13"/>
  <c r="W13"/>
  <c r="L13"/>
  <c r="AT12"/>
  <c r="AU12"/>
  <c r="AV12"/>
  <c r="AL12"/>
  <c r="AM12"/>
  <c r="AN12"/>
  <c r="AO12"/>
  <c r="AP12"/>
  <c r="AQ12"/>
  <c r="AR12"/>
  <c r="AS12"/>
  <c r="U12"/>
  <c r="V12"/>
  <c r="W12"/>
  <c r="X12"/>
  <c r="Y12"/>
  <c r="Z12"/>
  <c r="AA12"/>
  <c r="AB12"/>
  <c r="AC12"/>
  <c r="AD12"/>
  <c r="AE12"/>
  <c r="AF12"/>
  <c r="AG12"/>
  <c r="AH12"/>
  <c r="AI12"/>
  <c r="AJ12"/>
  <c r="AK12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B12"/>
</calcChain>
</file>

<file path=xl/sharedStrings.xml><?xml version="1.0" encoding="utf-8"?>
<sst xmlns="http://schemas.openxmlformats.org/spreadsheetml/2006/main" count="188" uniqueCount="84">
  <si>
    <t>PIB et principaux composants (production, dépenses et revenu) [NAMA_10_GDP__custom_2815031]</t>
  </si>
  <si>
    <t>Ouvrir la page produit</t>
  </si>
  <si>
    <t>Ouvrir dans le Data Browser</t>
  </si>
  <si>
    <t>Description:</t>
  </si>
  <si>
    <t>-</t>
  </si>
  <si>
    <t>Dernière mise à jour des données:</t>
  </si>
  <si>
    <t>25/05/2022 23:00</t>
  </si>
  <si>
    <t>Dernière modification de la structure de données:</t>
  </si>
  <si>
    <t>22/03/2022 23:00</t>
  </si>
  <si>
    <t>Source(s) institutionnelle(s)</t>
  </si>
  <si>
    <t>Eurostat</t>
  </si>
  <si>
    <t>Contenus</t>
  </si>
  <si>
    <t>Fréquence (relative au temps)</t>
  </si>
  <si>
    <t>Unité de mesure</t>
  </si>
  <si>
    <t>Indicateur des comptes nationaux (SEC 2010)</t>
  </si>
  <si>
    <t>Feuille 1</t>
  </si>
  <si>
    <t>Annuel</t>
  </si>
  <si>
    <t>Prix courants, millions d'euros</t>
  </si>
  <si>
    <t>Produit intérieur brut aux prix du marché</t>
  </si>
  <si>
    <t>Structure</t>
  </si>
  <si>
    <t>Dimension</t>
  </si>
  <si>
    <t>Position</t>
  </si>
  <si>
    <t>Libellé</t>
  </si>
  <si>
    <t>Entité géopolitique (déclarante)</t>
  </si>
  <si>
    <t>Union européenne - 27 pays (à partir de 2020)</t>
  </si>
  <si>
    <t>France</t>
  </si>
  <si>
    <t>Temps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</si>
  <si>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</si>
  <si>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</si>
  <si>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</si>
  <si>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</si>
  <si>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</si>
  <si>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</si>
  <si>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</si>
  <si>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</si>
  <si>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</si>
  <si>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</si>
  <si>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</si>
  <si>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</si>
  <si>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</si>
  <si>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</si>
  <si>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</si>
  <si>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</si>
  <si>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</si>
  <si>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</si>
  <si>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</si>
  <si>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</si>
  <si>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</si>
  <si>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</si>
  <si>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</si>
  <si>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</si>
  <si>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</si>
  <si>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</si>
  <si>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</si>
  <si>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</si>
  <si>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</si>
  <si>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</si>
  <si>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</si>
  <si>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</si>
  <si>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</si>
  <si>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</si>
  <si>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</si>
  <si>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</si>
  <si>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</si>
  <si>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</si>
  <si>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</si>
  <si>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</si>
  <si>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</si>
  <si>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</si>
  <si>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</si>
  <si>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</si>
  <si>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</si>
  <si>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</si>
  <si>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</si>
  <si>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Données extraites le29/05/2022 11:27:25 depuis [ESTAT]</t>
  </si>
  <si>
    <t>TIME</t>
  </si>
  <si>
    <t>https://ec.europa.eu/eurostat/databrowser/view/NAMA_10_GDP__custom_2815031/default/table?lang=fr</t>
  </si>
  <si>
    <t>Source:</t>
  </si>
  <si>
    <t>Millions d'Euros</t>
  </si>
  <si>
    <t>Smic horaire</t>
  </si>
  <si>
    <t>P.I.B</t>
  </si>
  <si>
    <t>Rapport Smic/P.I.B.</t>
  </si>
  <si>
    <t>Le rapport Smic/PIB est multiplié par un million pour rendre les chiffres plus lisibles.</t>
  </si>
  <si>
    <t>Si le Smic avait été indexé sur le PIB à partir de 1984...</t>
  </si>
</sst>
</file>

<file path=xl/styles.xml><?xml version="1.0" encoding="utf-8"?>
<styleSheet xmlns="http://schemas.openxmlformats.org/spreadsheetml/2006/main">
  <numFmts count="4">
    <numFmt numFmtId="164" formatCode="#,##0.##########"/>
    <numFmt numFmtId="165" formatCode="#,##0.0"/>
    <numFmt numFmtId="166" formatCode="0.000000%"/>
    <numFmt numFmtId="167" formatCode="#,##0.00\ &quot;€&quot;"/>
  </numFmts>
  <fonts count="11">
    <font>
      <sz val="11"/>
      <color indexed="8"/>
      <name val="Calibri"/>
      <family val="2"/>
      <scheme val="minor"/>
    </font>
    <font>
      <b/>
      <sz val="9"/>
      <name val="Arial"/>
    </font>
    <font>
      <sz val="9"/>
      <name val="Arial"/>
    </font>
    <font>
      <b/>
      <sz val="9"/>
      <color indexed="9"/>
      <name val="Arial"/>
    </font>
    <font>
      <b/>
      <sz val="11"/>
      <name val="Arial"/>
    </font>
    <font>
      <u/>
      <sz val="9"/>
      <color indexed="12"/>
      <name val="Arial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Arial"/>
      <family val="2"/>
    </font>
    <font>
      <i/>
      <sz val="9"/>
      <name val="Arial"/>
      <family val="2"/>
    </font>
    <font>
      <sz val="11"/>
      <color rgb="FF00B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669AF"/>
      </patternFill>
    </fill>
    <fill>
      <patternFill patternType="solid">
        <fgColor rgb="FFDCE6F1"/>
      </patternFill>
    </fill>
    <fill>
      <patternFill patternType="solid">
        <fgColor rgb="FFF6F6F6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6" fillId="5" borderId="0" applyNumberFormat="0" applyBorder="0" applyAlignment="0" applyProtection="0"/>
    <xf numFmtId="0" fontId="7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2" fillId="4" borderId="0" xfId="0" applyNumberFormat="1" applyFont="1" applyFill="1" applyAlignment="1">
      <alignment horizontal="right" vertical="center" shrinkToFit="1"/>
    </xf>
    <xf numFmtId="0" fontId="4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165" fontId="2" fillId="4" borderId="0" xfId="0" applyNumberFormat="1" applyFont="1" applyFill="1" applyAlignment="1">
      <alignment horizontal="right" vertical="center" shrinkToFit="1"/>
    </xf>
    <xf numFmtId="0" fontId="0" fillId="0" borderId="0" xfId="0"/>
    <xf numFmtId="0" fontId="0" fillId="0" borderId="0" xfId="0"/>
    <xf numFmtId="0" fontId="3" fillId="2" borderId="1" xfId="0" applyFont="1" applyFill="1" applyBorder="1" applyAlignment="1">
      <alignment horizontal="left" vertical="center"/>
    </xf>
    <xf numFmtId="0" fontId="0" fillId="0" borderId="0" xfId="0"/>
    <xf numFmtId="0" fontId="2" fillId="0" borderId="0" xfId="0" applyFont="1" applyAlignment="1">
      <alignment horizontal="left" vertical="top" wrapText="1"/>
    </xf>
    <xf numFmtId="0" fontId="0" fillId="0" borderId="0" xfId="0"/>
    <xf numFmtId="0" fontId="0" fillId="0" borderId="2" xfId="0" applyNumberFormat="1" applyBorder="1"/>
    <xf numFmtId="0" fontId="0" fillId="0" borderId="3" xfId="0" applyNumberFormat="1" applyBorder="1"/>
    <xf numFmtId="166" fontId="0" fillId="0" borderId="0" xfId="0" applyNumberFormat="1"/>
    <xf numFmtId="0" fontId="8" fillId="3" borderId="1" xfId="0" applyFont="1" applyFill="1" applyBorder="1" applyAlignment="1">
      <alignment horizontal="left" vertical="center"/>
    </xf>
    <xf numFmtId="166" fontId="7" fillId="0" borderId="0" xfId="2" applyNumberFormat="1"/>
    <xf numFmtId="0" fontId="9" fillId="0" borderId="0" xfId="0" applyFont="1" applyAlignment="1">
      <alignment horizontal="left" vertical="center"/>
    </xf>
    <xf numFmtId="0" fontId="10" fillId="5" borderId="0" xfId="1" applyFont="1"/>
    <xf numFmtId="167" fontId="10" fillId="5" borderId="0" xfId="1" applyNumberFormat="1" applyFont="1"/>
    <xf numFmtId="0" fontId="10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3">
    <cellStyle name="Avertissement" xfId="2" builtinId="11"/>
    <cellStyle name="Normal" xfId="0" builtinId="0"/>
    <cellStyle name="Satisfaisant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barChart>
        <c:barDir val="col"/>
        <c:grouping val="clustered"/>
        <c:ser>
          <c:idx val="0"/>
          <c:order val="0"/>
          <c:cat>
            <c:strRef>
              <c:f>'Feuille 1'!$B$9:$AV$9</c:f>
              <c:strCache>
                <c:ptCount val="47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</c:strCache>
            </c:strRef>
          </c:cat>
          <c:val>
            <c:numRef>
              <c:f>'Feuille 1'!$B$10:$AV$10</c:f>
              <c:numCache>
                <c:formatCode>#,##0.##########</c:formatCode>
                <c:ptCount val="47"/>
                <c:pt idx="0">
                  <c:v>290877.3</c:v>
                </c:pt>
                <c:pt idx="1">
                  <c:v>334567.3</c:v>
                </c:pt>
                <c:pt idx="2">
                  <c:v>358989.4</c:v>
                </c:pt>
                <c:pt idx="3">
                  <c:v>398402.6</c:v>
                </c:pt>
                <c:pt idx="4">
                  <c:v>448057.1</c:v>
                </c:pt>
                <c:pt idx="5">
                  <c:v>504930.7</c:v>
                </c:pt>
                <c:pt idx="6">
                  <c:v>553861.4</c:v>
                </c:pt>
                <c:pt idx="7">
                  <c:v>597688.1</c:v>
                </c:pt>
                <c:pt idx="8">
                  <c:v>630219.6</c:v>
                </c:pt>
                <c:pt idx="9">
                  <c:v>674919.2</c:v>
                </c:pt>
                <c:pt idx="10">
                  <c:v>731434.2</c:v>
                </c:pt>
                <c:pt idx="11">
                  <c:v>785821.3</c:v>
                </c:pt>
                <c:pt idx="12">
                  <c:v>810332.9</c:v>
                </c:pt>
                <c:pt idx="13">
                  <c:v>862511.7</c:v>
                </c:pt>
                <c:pt idx="14">
                  <c:v>931207.9</c:v>
                </c:pt>
                <c:pt idx="15">
                  <c:v>999521.7</c:v>
                </c:pt>
                <c:pt idx="16">
                  <c:v>1026930.1</c:v>
                </c:pt>
                <c:pt idx="17">
                  <c:v>1083285.8999999999</c:v>
                </c:pt>
                <c:pt idx="18">
                  <c:v>1129359.6000000001</c:v>
                </c:pt>
                <c:pt idx="19">
                  <c:v>1175736.5</c:v>
                </c:pt>
                <c:pt idx="20">
                  <c:v>1224717.2</c:v>
                </c:pt>
                <c:pt idx="21">
                  <c:v>1265105.3999999999</c:v>
                </c:pt>
                <c:pt idx="22">
                  <c:v>1282409.5</c:v>
                </c:pt>
                <c:pt idx="23">
                  <c:v>1343327.3</c:v>
                </c:pt>
                <c:pt idx="24" formatCode="#,##0.0">
                  <c:v>1400999</c:v>
                </c:pt>
                <c:pt idx="25" formatCode="#,##0.0">
                  <c:v>1478585</c:v>
                </c:pt>
                <c:pt idx="26" formatCode="#,##0.0">
                  <c:v>1538200</c:v>
                </c:pt>
                <c:pt idx="27" formatCode="#,##0.0">
                  <c:v>1587829</c:v>
                </c:pt>
                <c:pt idx="28" formatCode="#,##0.0">
                  <c:v>1630666</c:v>
                </c:pt>
                <c:pt idx="29" formatCode="#,##0.0">
                  <c:v>1704019</c:v>
                </c:pt>
                <c:pt idx="30" formatCode="#,##0.0">
                  <c:v>1765905</c:v>
                </c:pt>
                <c:pt idx="31" formatCode="#,##0.0">
                  <c:v>1848151</c:v>
                </c:pt>
                <c:pt idx="32" formatCode="#,##0.0">
                  <c:v>1941360</c:v>
                </c:pt>
                <c:pt idx="33" formatCode="#,##0.0">
                  <c:v>1992380</c:v>
                </c:pt>
                <c:pt idx="34" formatCode="#,##0.0">
                  <c:v>1936422</c:v>
                </c:pt>
                <c:pt idx="35" formatCode="#,##0.0">
                  <c:v>1995289</c:v>
                </c:pt>
                <c:pt idx="36" formatCode="#,##0.0">
                  <c:v>2058369</c:v>
                </c:pt>
                <c:pt idx="37" formatCode="#,##0.0">
                  <c:v>2088804</c:v>
                </c:pt>
                <c:pt idx="38" formatCode="#,##0.0">
                  <c:v>2117189</c:v>
                </c:pt>
                <c:pt idx="39" formatCode="#,##0.0">
                  <c:v>2149765</c:v>
                </c:pt>
                <c:pt idx="40" formatCode="#,##0.0">
                  <c:v>2198432</c:v>
                </c:pt>
                <c:pt idx="41" formatCode="#,##0.0">
                  <c:v>2234129</c:v>
                </c:pt>
                <c:pt idx="42" formatCode="#,##0.0">
                  <c:v>2297242</c:v>
                </c:pt>
                <c:pt idx="43" formatCode="#,##0.0">
                  <c:v>2363306</c:v>
                </c:pt>
                <c:pt idx="44" formatCode="#,##0.0">
                  <c:v>2437635</c:v>
                </c:pt>
                <c:pt idx="45" formatCode="#,##0.0">
                  <c:v>2302860</c:v>
                </c:pt>
                <c:pt idx="46" formatCode="#,##0.0">
                  <c:v>2483616</c:v>
                </c:pt>
              </c:numCache>
            </c:numRef>
          </c:val>
        </c:ser>
        <c:gapWidth val="88"/>
        <c:axId val="132409216"/>
        <c:axId val="132410752"/>
      </c:barChart>
      <c:catAx>
        <c:axId val="132409216"/>
        <c:scaling>
          <c:orientation val="minMax"/>
        </c:scaling>
        <c:axPos val="b"/>
        <c:tickLblPos val="nextTo"/>
        <c:crossAx val="132410752"/>
        <c:crosses val="autoZero"/>
        <c:auto val="1"/>
        <c:lblAlgn val="ctr"/>
        <c:lblOffset val="100"/>
      </c:catAx>
      <c:valAx>
        <c:axId val="132410752"/>
        <c:scaling>
          <c:orientation val="minMax"/>
        </c:scaling>
        <c:axPos val="l"/>
        <c:majorGridlines/>
        <c:numFmt formatCode="#,##0.##########" sourceLinked="1"/>
        <c:tickLblPos val="nextTo"/>
        <c:crossAx val="132409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5504895428059111"/>
          <c:y val="0.64332640711577749"/>
          <c:w val="3.5031640883699221E-2"/>
          <c:h val="0.25964311752697572"/>
        </c:manualLayout>
      </c:layout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118551</xdr:colOff>
      <xdr:row>3</xdr:row>
      <xdr:rowOff>57150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192000" cy="628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15</xdr:row>
      <xdr:rowOff>47625</xdr:rowOff>
    </xdr:from>
    <xdr:to>
      <xdr:col>24</xdr:col>
      <xdr:colOff>390525</xdr:colOff>
      <xdr:row>36</xdr:row>
      <xdr:rowOff>28575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ec.europa.eu/eurostat/databrowser/view/NAMA_10_GDP__custom_2815031/default/table" TargetMode="External"/><Relationship Id="rId1" Type="http://schemas.openxmlformats.org/officeDocument/2006/relationships/hyperlink" Target="https://ec.europa.eu/eurostat/databrowser/product/page/NAMA_10_GDP__custom_281503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O16"/>
  <sheetViews>
    <sheetView showGridLines="0" workbookViewId="0"/>
  </sheetViews>
  <sheetFormatPr baseColWidth="10" defaultColWidth="9.140625" defaultRowHeight="15"/>
  <cols>
    <col min="1" max="1" width="19.85546875" customWidth="1"/>
    <col min="2" max="2" width="10.85546875" customWidth="1"/>
    <col min="3" max="3" width="32.5703125" customWidth="1"/>
    <col min="4" max="4" width="23.42578125" customWidth="1"/>
    <col min="5" max="5" width="48.42578125" customWidth="1"/>
  </cols>
  <sheetData>
    <row r="6" spans="1:15">
      <c r="A6" s="5" t="s">
        <v>0</v>
      </c>
    </row>
    <row r="7" spans="1:15">
      <c r="A7" s="8" t="s">
        <v>1</v>
      </c>
      <c r="B7" s="8" t="s">
        <v>2</v>
      </c>
    </row>
    <row r="8" spans="1:15" ht="42.75" customHeight="1">
      <c r="A8" s="6" t="s">
        <v>3</v>
      </c>
      <c r="B8" s="18" t="s">
        <v>4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10" spans="1:15">
      <c r="A10" s="2" t="s">
        <v>5</v>
      </c>
      <c r="D10" s="2" t="s">
        <v>6</v>
      </c>
    </row>
    <row r="11" spans="1:15">
      <c r="A11" s="2" t="s">
        <v>7</v>
      </c>
      <c r="D11" s="2" t="s">
        <v>8</v>
      </c>
    </row>
    <row r="13" spans="1:15">
      <c r="B13" s="1" t="s">
        <v>9</v>
      </c>
    </row>
    <row r="14" spans="1:15">
      <c r="C14" s="2" t="s">
        <v>10</v>
      </c>
    </row>
    <row r="15" spans="1:15">
      <c r="B15" s="5" t="s">
        <v>11</v>
      </c>
      <c r="C15" s="5" t="s">
        <v>12</v>
      </c>
      <c r="D15" s="5" t="s">
        <v>13</v>
      </c>
      <c r="E15" s="5" t="s">
        <v>14</v>
      </c>
    </row>
    <row r="16" spans="1:15">
      <c r="B16" s="9" t="s">
        <v>15</v>
      </c>
      <c r="C16" s="2" t="s">
        <v>16</v>
      </c>
      <c r="D16" s="2" t="s">
        <v>17</v>
      </c>
      <c r="E16" s="2" t="s">
        <v>18</v>
      </c>
    </row>
  </sheetData>
  <mergeCells count="1">
    <mergeCell ref="B8:O8"/>
  </mergeCells>
  <hyperlinks>
    <hyperlink ref="A7" r:id="rId1"/>
    <hyperlink ref="B7" r:id="rId2"/>
    <hyperlink ref="B16" location="'Feuille 1'!A1" display="Feuille 1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55"/>
  <sheetViews>
    <sheetView showGridLines="0" workbookViewId="0"/>
  </sheetViews>
  <sheetFormatPr baseColWidth="10" defaultColWidth="9.140625" defaultRowHeight="15"/>
  <cols>
    <col min="2" max="5" width="79.7109375" customWidth="1"/>
  </cols>
  <sheetData>
    <row r="1" spans="1:3">
      <c r="A1" s="1" t="s">
        <v>19</v>
      </c>
    </row>
    <row r="2" spans="1:3">
      <c r="B2" s="11" t="s">
        <v>20</v>
      </c>
      <c r="C2" s="11" t="s">
        <v>21</v>
      </c>
    </row>
    <row r="3" spans="1:3">
      <c r="B3" s="12" t="s">
        <v>22</v>
      </c>
      <c r="C3" s="12" t="s">
        <v>22</v>
      </c>
    </row>
    <row r="4" spans="1:3">
      <c r="B4" s="2" t="s">
        <v>12</v>
      </c>
      <c r="C4" s="2" t="s">
        <v>16</v>
      </c>
    </row>
    <row r="5" spans="1:3">
      <c r="B5" s="7" t="s">
        <v>13</v>
      </c>
      <c r="C5" s="7" t="s">
        <v>17</v>
      </c>
    </row>
    <row r="6" spans="1:3">
      <c r="B6" s="2" t="s">
        <v>14</v>
      </c>
      <c r="C6" s="2" t="s">
        <v>18</v>
      </c>
    </row>
    <row r="7" spans="1:3">
      <c r="B7" s="7" t="s">
        <v>23</v>
      </c>
      <c r="C7" s="7" t="s">
        <v>24</v>
      </c>
    </row>
    <row r="8" spans="1:3">
      <c r="B8" s="2" t="s">
        <v>23</v>
      </c>
      <c r="C8" s="2" t="s">
        <v>25</v>
      </c>
    </row>
    <row r="9" spans="1:3">
      <c r="B9" s="7" t="s">
        <v>26</v>
      </c>
      <c r="C9" s="7" t="s">
        <v>27</v>
      </c>
    </row>
    <row r="10" spans="1:3">
      <c r="B10" s="2" t="s">
        <v>26</v>
      </c>
      <c r="C10" s="2" t="s">
        <v>28</v>
      </c>
    </row>
    <row r="11" spans="1:3">
      <c r="B11" s="7" t="s">
        <v>26</v>
      </c>
      <c r="C11" s="7" t="s">
        <v>29</v>
      </c>
    </row>
    <row r="12" spans="1:3">
      <c r="B12" s="2" t="s">
        <v>26</v>
      </c>
      <c r="C12" s="2" t="s">
        <v>30</v>
      </c>
    </row>
    <row r="13" spans="1:3">
      <c r="B13" s="7" t="s">
        <v>26</v>
      </c>
      <c r="C13" s="7" t="s">
        <v>31</v>
      </c>
    </row>
    <row r="14" spans="1:3">
      <c r="B14" s="2" t="s">
        <v>26</v>
      </c>
      <c r="C14" s="2" t="s">
        <v>32</v>
      </c>
    </row>
    <row r="15" spans="1:3">
      <c r="B15" s="7" t="s">
        <v>26</v>
      </c>
      <c r="C15" s="7" t="s">
        <v>33</v>
      </c>
    </row>
    <row r="16" spans="1:3">
      <c r="B16" s="2" t="s">
        <v>26</v>
      </c>
      <c r="C16" s="2" t="s">
        <v>34</v>
      </c>
    </row>
    <row r="17" spans="2:3">
      <c r="B17" s="7" t="s">
        <v>26</v>
      </c>
      <c r="C17" s="7" t="s">
        <v>35</v>
      </c>
    </row>
    <row r="18" spans="2:3">
      <c r="B18" s="2" t="s">
        <v>26</v>
      </c>
      <c r="C18" s="2" t="s">
        <v>36</v>
      </c>
    </row>
    <row r="19" spans="2:3">
      <c r="B19" s="7" t="s">
        <v>26</v>
      </c>
      <c r="C19" s="7" t="s">
        <v>37</v>
      </c>
    </row>
    <row r="20" spans="2:3">
      <c r="B20" s="2" t="s">
        <v>26</v>
      </c>
      <c r="C20" s="2" t="s">
        <v>38</v>
      </c>
    </row>
    <row r="21" spans="2:3">
      <c r="B21" s="7" t="s">
        <v>26</v>
      </c>
      <c r="C21" s="7" t="s">
        <v>39</v>
      </c>
    </row>
    <row r="22" spans="2:3">
      <c r="B22" s="2" t="s">
        <v>26</v>
      </c>
      <c r="C22" s="2" t="s">
        <v>40</v>
      </c>
    </row>
    <row r="23" spans="2:3">
      <c r="B23" s="7" t="s">
        <v>26</v>
      </c>
      <c r="C23" s="7" t="s">
        <v>41</v>
      </c>
    </row>
    <row r="24" spans="2:3">
      <c r="B24" s="2" t="s">
        <v>26</v>
      </c>
      <c r="C24" s="2" t="s">
        <v>42</v>
      </c>
    </row>
    <row r="25" spans="2:3">
      <c r="B25" s="7" t="s">
        <v>26</v>
      </c>
      <c r="C25" s="7" t="s">
        <v>43</v>
      </c>
    </row>
    <row r="26" spans="2:3">
      <c r="B26" s="2" t="s">
        <v>26</v>
      </c>
      <c r="C26" s="2" t="s">
        <v>44</v>
      </c>
    </row>
    <row r="27" spans="2:3">
      <c r="B27" s="7" t="s">
        <v>26</v>
      </c>
      <c r="C27" s="7" t="s">
        <v>45</v>
      </c>
    </row>
    <row r="28" spans="2:3">
      <c r="B28" s="2" t="s">
        <v>26</v>
      </c>
      <c r="C28" s="2" t="s">
        <v>46</v>
      </c>
    </row>
    <row r="29" spans="2:3">
      <c r="B29" s="7" t="s">
        <v>26</v>
      </c>
      <c r="C29" s="7" t="s">
        <v>47</v>
      </c>
    </row>
    <row r="30" spans="2:3">
      <c r="B30" s="2" t="s">
        <v>26</v>
      </c>
      <c r="C30" s="2" t="s">
        <v>48</v>
      </c>
    </row>
    <row r="31" spans="2:3">
      <c r="B31" s="7" t="s">
        <v>26</v>
      </c>
      <c r="C31" s="7" t="s">
        <v>49</v>
      </c>
    </row>
    <row r="32" spans="2:3">
      <c r="B32" s="2" t="s">
        <v>26</v>
      </c>
      <c r="C32" s="2" t="s">
        <v>50</v>
      </c>
    </row>
    <row r="33" spans="2:3">
      <c r="B33" s="7" t="s">
        <v>26</v>
      </c>
      <c r="C33" s="7" t="s">
        <v>51</v>
      </c>
    </row>
    <row r="34" spans="2:3">
      <c r="B34" s="2" t="s">
        <v>26</v>
      </c>
      <c r="C34" s="2" t="s">
        <v>52</v>
      </c>
    </row>
    <row r="35" spans="2:3">
      <c r="B35" s="7" t="s">
        <v>26</v>
      </c>
      <c r="C35" s="7" t="s">
        <v>53</v>
      </c>
    </row>
    <row r="36" spans="2:3">
      <c r="B36" s="2" t="s">
        <v>26</v>
      </c>
      <c r="C36" s="2" t="s">
        <v>54</v>
      </c>
    </row>
    <row r="37" spans="2:3">
      <c r="B37" s="7" t="s">
        <v>26</v>
      </c>
      <c r="C37" s="7" t="s">
        <v>55</v>
      </c>
    </row>
    <row r="38" spans="2:3">
      <c r="B38" s="2" t="s">
        <v>26</v>
      </c>
      <c r="C38" s="2" t="s">
        <v>56</v>
      </c>
    </row>
    <row r="39" spans="2:3">
      <c r="B39" s="7" t="s">
        <v>26</v>
      </c>
      <c r="C39" s="7" t="s">
        <v>57</v>
      </c>
    </row>
    <row r="40" spans="2:3">
      <c r="B40" s="2" t="s">
        <v>26</v>
      </c>
      <c r="C40" s="2" t="s">
        <v>58</v>
      </c>
    </row>
    <row r="41" spans="2:3">
      <c r="B41" s="7" t="s">
        <v>26</v>
      </c>
      <c r="C41" s="7" t="s">
        <v>59</v>
      </c>
    </row>
    <row r="42" spans="2:3">
      <c r="B42" s="2" t="s">
        <v>26</v>
      </c>
      <c r="C42" s="2" t="s">
        <v>60</v>
      </c>
    </row>
    <row r="43" spans="2:3">
      <c r="B43" s="7" t="s">
        <v>26</v>
      </c>
      <c r="C43" s="7" t="s">
        <v>61</v>
      </c>
    </row>
    <row r="44" spans="2:3">
      <c r="B44" s="2" t="s">
        <v>26</v>
      </c>
      <c r="C44" s="2" t="s">
        <v>62</v>
      </c>
    </row>
    <row r="45" spans="2:3">
      <c r="B45" s="7" t="s">
        <v>26</v>
      </c>
      <c r="C45" s="7" t="s">
        <v>63</v>
      </c>
    </row>
    <row r="46" spans="2:3">
      <c r="B46" s="2" t="s">
        <v>26</v>
      </c>
      <c r="C46" s="2" t="s">
        <v>64</v>
      </c>
    </row>
    <row r="47" spans="2:3">
      <c r="B47" s="7" t="s">
        <v>26</v>
      </c>
      <c r="C47" s="7" t="s">
        <v>65</v>
      </c>
    </row>
    <row r="48" spans="2:3">
      <c r="B48" s="2" t="s">
        <v>26</v>
      </c>
      <c r="C48" s="2" t="s">
        <v>66</v>
      </c>
    </row>
    <row r="49" spans="2:3">
      <c r="B49" s="7" t="s">
        <v>26</v>
      </c>
      <c r="C49" s="7" t="s">
        <v>67</v>
      </c>
    </row>
    <row r="50" spans="2:3">
      <c r="B50" s="2" t="s">
        <v>26</v>
      </c>
      <c r="C50" s="2" t="s">
        <v>68</v>
      </c>
    </row>
    <row r="51" spans="2:3">
      <c r="B51" s="7" t="s">
        <v>26</v>
      </c>
      <c r="C51" s="7" t="s">
        <v>69</v>
      </c>
    </row>
    <row r="52" spans="2:3">
      <c r="B52" s="2" t="s">
        <v>26</v>
      </c>
      <c r="C52" s="2" t="s">
        <v>70</v>
      </c>
    </row>
    <row r="53" spans="2:3">
      <c r="B53" s="7" t="s">
        <v>26</v>
      </c>
      <c r="C53" s="7" t="s">
        <v>71</v>
      </c>
    </row>
    <row r="54" spans="2:3">
      <c r="B54" s="2" t="s">
        <v>26</v>
      </c>
      <c r="C54" s="2" t="s">
        <v>72</v>
      </c>
    </row>
    <row r="55" spans="2:3">
      <c r="B55" s="7" t="s">
        <v>26</v>
      </c>
      <c r="C55" s="7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V15"/>
  <sheetViews>
    <sheetView tabSelected="1" workbookViewId="0">
      <pane xSplit="1" ySplit="9" topLeftCell="Y10" activePane="bottomRight" state="frozen"/>
      <selection pane="topRight"/>
      <selection pane="bottomLeft"/>
      <selection pane="bottomRight" activeCell="AP27" sqref="AP27"/>
    </sheetView>
  </sheetViews>
  <sheetFormatPr baseColWidth="10" defaultColWidth="9.140625" defaultRowHeight="11.45" customHeight="1"/>
  <cols>
    <col min="1" max="1" width="19.42578125" customWidth="1"/>
    <col min="2" max="48" width="10" customWidth="1"/>
  </cols>
  <sheetData>
    <row r="1" spans="1:48" ht="15">
      <c r="A1" s="3" t="s">
        <v>74</v>
      </c>
    </row>
    <row r="2" spans="1:48" ht="15">
      <c r="A2" s="2"/>
      <c r="B2" s="1" t="s">
        <v>0</v>
      </c>
    </row>
    <row r="3" spans="1:48" ht="15">
      <c r="A3" s="2"/>
      <c r="B3" s="2" t="s">
        <v>6</v>
      </c>
    </row>
    <row r="4" spans="1:48" ht="11.45" customHeight="1">
      <c r="A4" s="14" t="s">
        <v>77</v>
      </c>
      <c r="B4" s="14" t="s">
        <v>76</v>
      </c>
    </row>
    <row r="5" spans="1:48" ht="15">
      <c r="A5" s="1"/>
    </row>
    <row r="6" spans="1:48" ht="15">
      <c r="A6" s="1" t="s">
        <v>13</v>
      </c>
      <c r="B6" s="15" t="s">
        <v>78</v>
      </c>
    </row>
    <row r="7" spans="1:48" ht="15">
      <c r="A7" s="1"/>
    </row>
    <row r="9" spans="1:48" ht="15">
      <c r="A9" s="4" t="s">
        <v>75</v>
      </c>
      <c r="B9" s="16" t="s">
        <v>27</v>
      </c>
      <c r="C9" s="16" t="s">
        <v>28</v>
      </c>
      <c r="D9" s="16" t="s">
        <v>29</v>
      </c>
      <c r="E9" s="16" t="s">
        <v>30</v>
      </c>
      <c r="F9" s="16" t="s">
        <v>31</v>
      </c>
      <c r="G9" s="16" t="s">
        <v>32</v>
      </c>
      <c r="H9" s="16" t="s">
        <v>33</v>
      </c>
      <c r="I9" s="16" t="s">
        <v>34</v>
      </c>
      <c r="J9" s="16" t="s">
        <v>35</v>
      </c>
      <c r="K9" s="16" t="s">
        <v>36</v>
      </c>
      <c r="L9" s="16" t="s">
        <v>37</v>
      </c>
      <c r="M9" s="16" t="s">
        <v>38</v>
      </c>
      <c r="N9" s="16" t="s">
        <v>39</v>
      </c>
      <c r="O9" s="16" t="s">
        <v>40</v>
      </c>
      <c r="P9" s="16" t="s">
        <v>41</v>
      </c>
      <c r="Q9" s="16" t="s">
        <v>42</v>
      </c>
      <c r="R9" s="16" t="s">
        <v>43</v>
      </c>
      <c r="S9" s="16" t="s">
        <v>44</v>
      </c>
      <c r="T9" s="16" t="s">
        <v>45</v>
      </c>
      <c r="U9" s="16" t="s">
        <v>46</v>
      </c>
      <c r="V9" s="16" t="s">
        <v>47</v>
      </c>
      <c r="W9" s="16" t="s">
        <v>48</v>
      </c>
      <c r="X9" s="16" t="s">
        <v>49</v>
      </c>
      <c r="Y9" s="16" t="s">
        <v>50</v>
      </c>
      <c r="Z9" s="16" t="s">
        <v>51</v>
      </c>
      <c r="AA9" s="16" t="s">
        <v>52</v>
      </c>
      <c r="AB9" s="16" t="s">
        <v>53</v>
      </c>
      <c r="AC9" s="16" t="s">
        <v>54</v>
      </c>
      <c r="AD9" s="16" t="s">
        <v>55</v>
      </c>
      <c r="AE9" s="16" t="s">
        <v>56</v>
      </c>
      <c r="AF9" s="16" t="s">
        <v>57</v>
      </c>
      <c r="AG9" s="16" t="s">
        <v>58</v>
      </c>
      <c r="AH9" s="16" t="s">
        <v>59</v>
      </c>
      <c r="AI9" s="16" t="s">
        <v>60</v>
      </c>
      <c r="AJ9" s="16" t="s">
        <v>61</v>
      </c>
      <c r="AK9" s="16" t="s">
        <v>62</v>
      </c>
      <c r="AL9" s="16" t="s">
        <v>63</v>
      </c>
      <c r="AM9" s="16" t="s">
        <v>64</v>
      </c>
      <c r="AN9" s="16" t="s">
        <v>65</v>
      </c>
      <c r="AO9" s="16" t="s">
        <v>66</v>
      </c>
      <c r="AP9" s="16" t="s">
        <v>67</v>
      </c>
      <c r="AQ9" s="16" t="s">
        <v>68</v>
      </c>
      <c r="AR9" s="16" t="s">
        <v>69</v>
      </c>
      <c r="AS9" s="16" t="s">
        <v>70</v>
      </c>
      <c r="AT9" s="16" t="s">
        <v>71</v>
      </c>
      <c r="AU9" s="16" t="s">
        <v>72</v>
      </c>
      <c r="AV9" s="16" t="s">
        <v>73</v>
      </c>
    </row>
    <row r="10" spans="1:48" ht="15">
      <c r="A10" s="23" t="s">
        <v>80</v>
      </c>
      <c r="B10" s="10">
        <v>290877.3</v>
      </c>
      <c r="C10" s="10">
        <v>334567.3</v>
      </c>
      <c r="D10" s="10">
        <v>358989.4</v>
      </c>
      <c r="E10" s="10">
        <v>398402.6</v>
      </c>
      <c r="F10" s="10">
        <v>448057.1</v>
      </c>
      <c r="G10" s="10">
        <v>504930.7</v>
      </c>
      <c r="H10" s="10">
        <v>553861.4</v>
      </c>
      <c r="I10" s="10">
        <v>597688.1</v>
      </c>
      <c r="J10" s="10">
        <v>630219.6</v>
      </c>
      <c r="K10" s="10">
        <v>674919.2</v>
      </c>
      <c r="L10" s="10">
        <v>731434.2</v>
      </c>
      <c r="M10" s="10">
        <v>785821.3</v>
      </c>
      <c r="N10" s="10">
        <v>810332.9</v>
      </c>
      <c r="O10" s="10">
        <v>862511.7</v>
      </c>
      <c r="P10" s="10">
        <v>931207.9</v>
      </c>
      <c r="Q10" s="10">
        <v>999521.7</v>
      </c>
      <c r="R10" s="10">
        <v>1026930.1</v>
      </c>
      <c r="S10" s="10">
        <v>1083285.8999999999</v>
      </c>
      <c r="T10" s="10">
        <v>1129359.6000000001</v>
      </c>
      <c r="U10" s="10">
        <v>1175736.5</v>
      </c>
      <c r="V10" s="10">
        <v>1224717.2</v>
      </c>
      <c r="W10" s="10">
        <v>1265105.3999999999</v>
      </c>
      <c r="X10" s="10">
        <v>1282409.5</v>
      </c>
      <c r="Y10" s="10">
        <v>1343327.3</v>
      </c>
      <c r="Z10" s="13">
        <v>1400999</v>
      </c>
      <c r="AA10" s="13">
        <v>1478585</v>
      </c>
      <c r="AB10" s="13">
        <v>1538200</v>
      </c>
      <c r="AC10" s="13">
        <v>1587829</v>
      </c>
      <c r="AD10" s="13">
        <v>1630666</v>
      </c>
      <c r="AE10" s="13">
        <v>1704019</v>
      </c>
      <c r="AF10" s="13">
        <v>1765905</v>
      </c>
      <c r="AG10" s="13">
        <v>1848151</v>
      </c>
      <c r="AH10" s="13">
        <v>1941360</v>
      </c>
      <c r="AI10" s="13">
        <v>1992380</v>
      </c>
      <c r="AJ10" s="13">
        <v>1936422</v>
      </c>
      <c r="AK10" s="13">
        <v>1995289</v>
      </c>
      <c r="AL10" s="13">
        <v>2058369</v>
      </c>
      <c r="AM10" s="13">
        <v>2088804</v>
      </c>
      <c r="AN10" s="13">
        <v>2117189</v>
      </c>
      <c r="AO10" s="13">
        <v>2149765</v>
      </c>
      <c r="AP10" s="13">
        <v>2198432</v>
      </c>
      <c r="AQ10" s="13">
        <v>2234129</v>
      </c>
      <c r="AR10" s="13">
        <v>2297242</v>
      </c>
      <c r="AS10" s="13">
        <v>2363306</v>
      </c>
      <c r="AT10" s="13">
        <v>2437635</v>
      </c>
      <c r="AU10" s="13">
        <v>2302860</v>
      </c>
      <c r="AV10" s="13">
        <v>2483616</v>
      </c>
    </row>
    <row r="11" spans="1:48" ht="11.45" customHeight="1">
      <c r="A11" s="17" t="s">
        <v>79</v>
      </c>
      <c r="B11" s="20">
        <v>1.2</v>
      </c>
      <c r="C11" s="21">
        <v>1.36</v>
      </c>
      <c r="D11" s="21">
        <v>1.54</v>
      </c>
      <c r="E11" s="21">
        <v>1.73</v>
      </c>
      <c r="F11" s="21">
        <v>1.97</v>
      </c>
      <c r="G11" s="21">
        <v>2.25</v>
      </c>
      <c r="H11" s="21">
        <v>2.71</v>
      </c>
      <c r="I11" s="21">
        <v>3.09</v>
      </c>
      <c r="J11" s="21">
        <v>3.4</v>
      </c>
      <c r="K11" s="21">
        <v>3.71</v>
      </c>
      <c r="L11" s="21">
        <v>3.97</v>
      </c>
      <c r="M11" s="21">
        <v>4.0999999999999996</v>
      </c>
      <c r="N11" s="21">
        <v>4.24</v>
      </c>
      <c r="O11" s="21">
        <v>4.38</v>
      </c>
      <c r="P11" s="21">
        <v>4.5599999999999996</v>
      </c>
      <c r="Q11" s="21">
        <v>4.87</v>
      </c>
      <c r="R11" s="21">
        <v>4.9800000000000004</v>
      </c>
      <c r="S11" s="21">
        <v>5.19</v>
      </c>
      <c r="T11" s="21">
        <v>5.31</v>
      </c>
      <c r="U11" s="21">
        <v>5.42</v>
      </c>
      <c r="V11" s="21">
        <v>5.64</v>
      </c>
      <c r="W11" s="21">
        <v>5.78</v>
      </c>
      <c r="X11" s="21">
        <v>6.01</v>
      </c>
      <c r="Y11" s="21">
        <v>6.13</v>
      </c>
      <c r="Z11" s="21">
        <v>6.21</v>
      </c>
      <c r="AA11" s="21">
        <v>6.41</v>
      </c>
      <c r="AB11" s="21">
        <v>6.67</v>
      </c>
      <c r="AC11" s="21">
        <v>6.83</v>
      </c>
      <c r="AD11" s="21">
        <v>7.19</v>
      </c>
      <c r="AE11" s="21">
        <v>7.61</v>
      </c>
      <c r="AF11" s="21">
        <v>8.0299999999999994</v>
      </c>
      <c r="AG11" s="21">
        <v>8.27</v>
      </c>
      <c r="AH11" s="21">
        <v>8.44</v>
      </c>
      <c r="AI11" s="21">
        <v>8.7100000000000009</v>
      </c>
      <c r="AJ11" s="21">
        <v>8.82</v>
      </c>
      <c r="AK11" s="21">
        <v>8.86</v>
      </c>
      <c r="AL11" s="21">
        <v>9.19</v>
      </c>
      <c r="AM11" s="21">
        <v>9.4</v>
      </c>
      <c r="AN11" s="21">
        <v>9.43</v>
      </c>
      <c r="AO11" s="21">
        <v>9.5299999999999994</v>
      </c>
      <c r="AP11" s="21">
        <v>9.61</v>
      </c>
      <c r="AQ11" s="21">
        <v>9.67</v>
      </c>
      <c r="AR11" s="21">
        <v>9.76</v>
      </c>
      <c r="AS11" s="21">
        <v>9.8800000000000008</v>
      </c>
      <c r="AT11" s="21">
        <v>10.029999999999999</v>
      </c>
      <c r="AU11" s="21">
        <v>10.15</v>
      </c>
      <c r="AV11" s="21">
        <v>10.48</v>
      </c>
    </row>
    <row r="12" spans="1:48" ht="15">
      <c r="A12" s="1" t="s">
        <v>81</v>
      </c>
      <c r="B12" s="22">
        <f>B11/B10</f>
        <v>4.1254508344239992E-6</v>
      </c>
      <c r="C12" s="22">
        <f t="shared" ref="C12:T12" si="0">C11/C10</f>
        <v>4.0649519543601542E-6</v>
      </c>
      <c r="D12" s="22">
        <f t="shared" si="0"/>
        <v>4.2898202565312512E-6</v>
      </c>
      <c r="E12" s="22">
        <f t="shared" si="0"/>
        <v>4.3423411393399543E-6</v>
      </c>
      <c r="F12" s="22">
        <f t="shared" si="0"/>
        <v>4.3967610378230814E-6</v>
      </c>
      <c r="G12" s="22">
        <f t="shared" si="0"/>
        <v>4.4560570391144766E-6</v>
      </c>
      <c r="H12" s="22">
        <f t="shared" si="0"/>
        <v>4.8929208643173185E-6</v>
      </c>
      <c r="I12" s="22">
        <f t="shared" si="0"/>
        <v>5.1699205655926565E-6</v>
      </c>
      <c r="J12" s="22">
        <f t="shared" si="0"/>
        <v>5.3949448731838869E-6</v>
      </c>
      <c r="K12" s="24">
        <f t="shared" si="0"/>
        <v>5.4969543020853459E-6</v>
      </c>
      <c r="L12" s="22">
        <f t="shared" si="0"/>
        <v>5.4276926072092346E-6</v>
      </c>
      <c r="M12" s="22">
        <f t="shared" si="0"/>
        <v>5.2174711986045676E-6</v>
      </c>
      <c r="N12" s="22">
        <f t="shared" si="0"/>
        <v>5.2324174422635437E-6</v>
      </c>
      <c r="O12" s="22">
        <f t="shared" si="0"/>
        <v>5.0781919827870163E-6</v>
      </c>
      <c r="P12" s="22">
        <f t="shared" si="0"/>
        <v>4.8968656730682801E-6</v>
      </c>
      <c r="Q12" s="22">
        <f t="shared" si="0"/>
        <v>4.8723304356473707E-6</v>
      </c>
      <c r="R12" s="22">
        <f t="shared" si="0"/>
        <v>4.8494050374022543E-6</v>
      </c>
      <c r="S12" s="22">
        <f t="shared" si="0"/>
        <v>4.790979001942147E-6</v>
      </c>
      <c r="T12" s="22">
        <f t="shared" si="0"/>
        <v>4.701779663448205E-6</v>
      </c>
      <c r="U12" s="22">
        <f>U11/U10</f>
        <v>4.6098764476564263E-6</v>
      </c>
      <c r="V12" s="22">
        <f t="shared" ref="V12" si="1">V11/V10</f>
        <v>4.6051447632155403E-6</v>
      </c>
      <c r="W12" s="22">
        <f t="shared" ref="W12" si="2">W11/W10</f>
        <v>4.5687892882284756E-6</v>
      </c>
      <c r="X12" s="22">
        <f t="shared" ref="X12" si="3">X11/X10</f>
        <v>4.6864905476760734E-6</v>
      </c>
      <c r="Y12" s="22">
        <f t="shared" ref="Y12" si="4">Y11/Y10</f>
        <v>4.5632959294432557E-6</v>
      </c>
      <c r="Z12" s="22">
        <f t="shared" ref="Z12" si="5">Z11/Z10</f>
        <v>4.4325513437197314E-6</v>
      </c>
      <c r="AA12" s="22">
        <f t="shared" ref="AA12" si="6">AA11/AA10</f>
        <v>4.3352259085544627E-6</v>
      </c>
      <c r="AB12" s="22">
        <f t="shared" ref="AB12" si="7">AB11/AB10</f>
        <v>4.3362371603172539E-6</v>
      </c>
      <c r="AC12" s="22">
        <f t="shared" ref="AC12" si="8">AC11/AC10</f>
        <v>4.3014707503137929E-6</v>
      </c>
      <c r="AD12" s="22">
        <f t="shared" ref="AD12" si="9">AD11/AD10</f>
        <v>4.40924137744946E-6</v>
      </c>
      <c r="AE12" s="22">
        <f t="shared" ref="AE12" si="10">AE11/AE10</f>
        <v>4.4659126453402225E-6</v>
      </c>
      <c r="AF12" s="22">
        <f t="shared" ref="AF12" si="11">AF11/AF10</f>
        <v>4.5472434813877301E-6</v>
      </c>
      <c r="AG12" s="22">
        <f t="shared" ref="AG12" si="12">AG11/AG10</f>
        <v>4.4747425940845744E-6</v>
      </c>
      <c r="AH12" s="22">
        <f t="shared" ref="AH12" si="13">AH11/AH10</f>
        <v>4.3474677545638106E-6</v>
      </c>
      <c r="AI12" s="22">
        <f t="shared" ref="AI12" si="14">AI11/AI10</f>
        <v>4.3716560093957982E-6</v>
      </c>
      <c r="AJ12" s="22">
        <f t="shared" ref="AJ12" si="15">AJ11/AJ10</f>
        <v>4.5547922921759825E-6</v>
      </c>
      <c r="AK12" s="22">
        <f t="shared" ref="AK12" si="16">AK11/AK10</f>
        <v>4.4404595023578036E-6</v>
      </c>
      <c r="AL12" s="22">
        <f>AL11/AL10</f>
        <v>4.4646999639034595E-6</v>
      </c>
      <c r="AM12" s="22">
        <f t="shared" ref="AM12" si="17">AM11/AM10</f>
        <v>4.5001828797723483E-6</v>
      </c>
      <c r="AN12" s="22">
        <f t="shared" ref="AN12" si="18">AN11/AN10</f>
        <v>4.4540189846064759E-6</v>
      </c>
      <c r="AO12" s="22">
        <f t="shared" ref="AO12" si="19">AO11/AO10</f>
        <v>4.4330426814093633E-6</v>
      </c>
      <c r="AP12" s="22">
        <f t="shared" ref="AP12" si="20">AP11/AP10</f>
        <v>4.3712973610282232E-6</v>
      </c>
      <c r="AQ12" s="22">
        <f t="shared" ref="AQ12" si="21">AQ11/AQ10</f>
        <v>4.3283087055402802E-6</v>
      </c>
      <c r="AR12" s="22">
        <f t="shared" ref="AR12" si="22">AR11/AR10</f>
        <v>4.2485728538830479E-6</v>
      </c>
      <c r="AS12" s="22">
        <f t="shared" ref="AS12" si="23">AS11/AS10</f>
        <v>4.180584317054161E-6</v>
      </c>
      <c r="AT12" s="22">
        <f t="shared" ref="AT12" si="24">AT11/AT10</f>
        <v>4.114643906901566E-6</v>
      </c>
      <c r="AU12" s="22">
        <f t="shared" ref="AU12" si="25">AU11/AU10</f>
        <v>4.4075627697732385E-6</v>
      </c>
      <c r="AV12" s="22">
        <f t="shared" ref="AV12" si="26">AV11/AV10</f>
        <v>4.2196539239560387E-6</v>
      </c>
    </row>
    <row r="13" spans="1:48" ht="15">
      <c r="A13" s="1"/>
      <c r="K13" s="26">
        <v>3.71</v>
      </c>
      <c r="L13" s="27">
        <f>L10*$K$12</f>
        <v>4.0206603723823529</v>
      </c>
      <c r="M13" s="27">
        <f t="shared" ref="M13:AV13" si="27">M10*$K$12</f>
        <v>4.3196237757052991</v>
      </c>
      <c r="N13" s="27">
        <f t="shared" si="27"/>
        <v>4.4543629207762949</v>
      </c>
      <c r="O13" s="27">
        <f t="shared" si="27"/>
        <v>4.7411873999139447</v>
      </c>
      <c r="P13" s="27">
        <f t="shared" si="27"/>
        <v>5.1188072720408604</v>
      </c>
      <c r="Q13" s="27">
        <f t="shared" si="27"/>
        <v>5.4943251088426583</v>
      </c>
      <c r="R13" s="27">
        <f t="shared" si="27"/>
        <v>5.6449878311359347</v>
      </c>
      <c r="S13" s="27">
        <f t="shared" si="27"/>
        <v>5.9547730883933951</v>
      </c>
      <c r="T13" s="27">
        <f t="shared" si="27"/>
        <v>6.2080381118213861</v>
      </c>
      <c r="U13" s="27">
        <f t="shared" si="27"/>
        <v>6.4629698117937675</v>
      </c>
      <c r="V13" s="27">
        <f t="shared" si="27"/>
        <v>6.7322144813779188</v>
      </c>
      <c r="W13" s="27">
        <f t="shared" si="27"/>
        <v>6.954226571121402</v>
      </c>
      <c r="X13" s="27">
        <f t="shared" si="27"/>
        <v>7.0493464180601171</v>
      </c>
      <c r="Y13" s="27">
        <f t="shared" si="27"/>
        <v>7.384208780843692</v>
      </c>
      <c r="Z13" s="27">
        <f t="shared" si="27"/>
        <v>7.7012274802672671</v>
      </c>
      <c r="AA13" s="27">
        <f t="shared" si="27"/>
        <v>8.1277141767488619</v>
      </c>
      <c r="AB13" s="27">
        <f t="shared" si="27"/>
        <v>8.4554151074676795</v>
      </c>
      <c r="AC13" s="27">
        <f t="shared" si="27"/>
        <v>8.7282234525258726</v>
      </c>
      <c r="AD13" s="27">
        <f t="shared" si="27"/>
        <v>8.9636964839643021</v>
      </c>
      <c r="AE13" s="27">
        <f t="shared" si="27"/>
        <v>9.3669145728851682</v>
      </c>
      <c r="AF13" s="27">
        <f t="shared" si="27"/>
        <v>9.707099086824023</v>
      </c>
      <c r="AG13" s="27">
        <f t="shared" si="27"/>
        <v>10.159201590353334</v>
      </c>
      <c r="AH13" s="27">
        <f t="shared" si="27"/>
        <v>10.671567203896407</v>
      </c>
      <c r="AI13" s="27">
        <f t="shared" si="27"/>
        <v>10.952021812388802</v>
      </c>
      <c r="AJ13" s="27">
        <f t="shared" si="27"/>
        <v>10.64442324355271</v>
      </c>
      <c r="AK13" s="27">
        <f t="shared" si="27"/>
        <v>10.968012452453568</v>
      </c>
      <c r="AL13" s="27">
        <f t="shared" si="27"/>
        <v>11.314760329829111</v>
      </c>
      <c r="AM13" s="27">
        <f>AM10*$K$12</f>
        <v>11.482060134013079</v>
      </c>
      <c r="AN13" s="27">
        <f t="shared" si="27"/>
        <v>11.638091181877771</v>
      </c>
      <c r="AO13" s="27">
        <f t="shared" si="27"/>
        <v>11.817159965222503</v>
      </c>
      <c r="AP13" s="27">
        <f t="shared" si="27"/>
        <v>12.084680240242092</v>
      </c>
      <c r="AQ13" s="27">
        <f t="shared" si="27"/>
        <v>12.280905017963631</v>
      </c>
      <c r="AR13" s="27">
        <f t="shared" si="27"/>
        <v>12.627834294831144</v>
      </c>
      <c r="AS13" s="27">
        <f t="shared" si="27"/>
        <v>12.990985083844111</v>
      </c>
      <c r="AT13" s="27">
        <f t="shared" si="27"/>
        <v>13.399568200163811</v>
      </c>
      <c r="AU13" s="27">
        <f t="shared" si="27"/>
        <v>12.65871618410026</v>
      </c>
      <c r="AV13" s="27">
        <f t="shared" si="27"/>
        <v>13.652323655927999</v>
      </c>
    </row>
    <row r="14" spans="1:48" ht="15">
      <c r="A14" s="1"/>
      <c r="B14" s="25" t="s">
        <v>82</v>
      </c>
      <c r="AM14" s="28" t="s">
        <v>83</v>
      </c>
      <c r="AN14" s="29"/>
      <c r="AO14" s="29"/>
      <c r="AP14" s="29"/>
      <c r="AQ14" s="29"/>
      <c r="AR14" s="29"/>
      <c r="AS14" s="29"/>
      <c r="AT14" s="29"/>
      <c r="AU14" s="29"/>
      <c r="AV14" s="29"/>
    </row>
    <row r="15" spans="1:48" ht="15">
      <c r="A15" s="1"/>
      <c r="B15" s="2"/>
    </row>
  </sheetData>
  <mergeCells count="1">
    <mergeCell ref="AM14:AV14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Sommaire</vt:lpstr>
      <vt:lpstr>Structure</vt:lpstr>
      <vt:lpstr>Feuille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</cp:lastModifiedBy>
  <dcterms:created xsi:type="dcterms:W3CDTF">2022-05-29T09:27:24Z</dcterms:created>
  <dcterms:modified xsi:type="dcterms:W3CDTF">2022-05-30T15:54:56Z</dcterms:modified>
</cp:coreProperties>
</file>